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修改" sheetId="2" r:id="rId2"/>
    <sheet name="Sheet3" sheetId="3" r:id="rId3"/>
  </sheets>
  <definedNames>
    <definedName name="_xlnm._FilterDatabase" localSheetId="0" hidden="1">Sheet1!$A$4:$N$7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<sst xmlns="http://schemas.openxmlformats.org/spreadsheetml/2006/main" count="95" uniqueCount="58">
  <si>
    <t>附件1</t>
  </si>
  <si>
    <t>2020年“政银企户保”贷款第二次贴息补助表</t>
  </si>
  <si>
    <t>序号</t>
  </si>
  <si>
    <t>乡镇</t>
  </si>
  <si>
    <t>借款人</t>
  </si>
  <si>
    <t>所在企业名称</t>
  </si>
  <si>
    <t>借款银行</t>
  </si>
  <si>
    <t>借款金额（万元）</t>
  </si>
  <si>
    <t>利率(年）</t>
  </si>
  <si>
    <t>乡镇申报（元）</t>
  </si>
  <si>
    <t>带动贫困户户数</t>
  </si>
  <si>
    <t>应贴息金额（元）</t>
  </si>
  <si>
    <t>乡镇合计</t>
  </si>
  <si>
    <t>贫困户</t>
  </si>
  <si>
    <t>清退户</t>
  </si>
  <si>
    <t>合计</t>
  </si>
  <si>
    <t>榆树林子镇</t>
  </si>
  <si>
    <t>李文仕</t>
  </si>
  <si>
    <t>邮储</t>
  </si>
  <si>
    <t>高宝全</t>
  </si>
  <si>
    <t>平泉市宝全蔬菜专业合作社</t>
  </si>
  <si>
    <t>邮储银行</t>
  </si>
  <si>
    <t>青河镇</t>
  </si>
  <si>
    <t>陈俊宝</t>
  </si>
  <si>
    <t>平泉市融承养殖专业合作社</t>
  </si>
  <si>
    <t>小寺沟镇</t>
  </si>
  <si>
    <t>祁艳超</t>
  </si>
  <si>
    <t>平泉市福金水果种植专业合作社</t>
  </si>
  <si>
    <t>信用社</t>
  </si>
  <si>
    <t>王土房乡</t>
  </si>
  <si>
    <t>曾明</t>
  </si>
  <si>
    <t>平泉明蓝生物科技有限公司</t>
  </si>
  <si>
    <t>柳溪镇</t>
  </si>
  <si>
    <t>平泉市瀑河源食用有限公司</t>
  </si>
  <si>
    <t>黄土梁子镇</t>
  </si>
  <si>
    <t>纪跃全</t>
  </si>
  <si>
    <t>平泉泉程食用菌种植有限公司</t>
  </si>
  <si>
    <t>杨树岭镇</t>
  </si>
  <si>
    <t>徐金霞</t>
  </si>
  <si>
    <t>平泉市晶茂苗术种植专业合作社</t>
  </si>
  <si>
    <t>卧龙镇</t>
  </si>
  <si>
    <t>河北燕塞生物科技有限公司</t>
  </si>
  <si>
    <t>农业银行</t>
  </si>
  <si>
    <t>道虎沟乡</t>
  </si>
  <si>
    <t>赵淑青</t>
  </si>
  <si>
    <t>平泉县民赢养殖专业合作社</t>
  </si>
  <si>
    <t>朱司义</t>
  </si>
  <si>
    <t>平泉市沃源蔬菜合作社</t>
  </si>
  <si>
    <t>平泉市易昌光伏发电有限责任公司</t>
  </si>
  <si>
    <t>平泉市日昌农业开发有限责任公司</t>
  </si>
  <si>
    <t>平泉镇</t>
  </si>
  <si>
    <t>于海超</t>
  </si>
  <si>
    <t>平泉县百家兴菌专业合作社</t>
  </si>
  <si>
    <t>高振奎</t>
  </si>
  <si>
    <t>平泉县奎芳毓牧业有限公司</t>
  </si>
  <si>
    <t>企业名称</t>
  </si>
  <si>
    <t>刘桂侠</t>
  </si>
  <si>
    <t>桂霞蔬菜专业合作社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</si>
</sst>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000%"/>
    <numFmt numFmtId="177" formatCode="0.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2"/>
      <name val="宋体"/>
      <charset val="134"/>
    </font>
    <font>
      <sz val="10"/>
      <name val="宋体"/>
      <charset val="134"/>
    </font>
    <font>
      <sz val="10"/>
      <color indexed="36"/>
      <name val="宋体"/>
      <charset val="134"/>
    </font>
    <font>
      <sz val="10"/>
      <color indexed="4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0" fillId="22" borderId="1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4" borderId="8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7" applyNumberFormat="0" applyAlignment="0" applyProtection="0">
      <alignment vertical="center"/>
    </xf>
    <xf numFmtId="0" fontId="21" fillId="13" borderId="11" applyNumberFormat="0" applyAlignment="0" applyProtection="0">
      <alignment vertical="center"/>
    </xf>
    <xf numFmtId="0" fontId="5" fillId="4" borderId="5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177" fontId="2" fillId="0" borderId="1" xfId="0" applyNumberFormat="1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"/>
  <sheetViews>
    <sheetView tabSelected="1" topLeftCell="A13" workbookViewId="0">
      <selection activeCell="Q18" sqref="Q18"/>
    </sheetView>
  </sheetViews>
  <sheetFormatPr defaultColWidth="9" defaultRowHeight="30" customHeight="1"/>
  <cols>
    <col min="1" max="1" width="3.875" style="17" customWidth="1"/>
    <col min="2" max="2" width="9.5" style="18" customWidth="1"/>
    <col min="3" max="3" width="13.625" style="19" customWidth="1"/>
    <col min="4" max="4" width="18.5" style="20" customWidth="1"/>
    <col min="5" max="5" width="7.5" style="18" customWidth="1"/>
    <col min="6" max="6" width="5.5" style="18" customWidth="1"/>
    <col min="7" max="7" width="8.625" style="21" customWidth="1"/>
    <col min="8" max="8" width="9.6" style="18" customWidth="1"/>
    <col min="9" max="10" width="5.2" style="18" customWidth="1"/>
    <col min="11" max="11" width="3.9" style="18" customWidth="1"/>
    <col min="12" max="12" width="9.8" style="18" customWidth="1"/>
    <col min="13" max="13" width="7.625" style="18" customWidth="1"/>
    <col min="14" max="14" width="10.375" style="18" customWidth="1"/>
    <col min="15" max="15" width="11.5" style="17"/>
  </cols>
  <sheetData>
    <row r="1" ht="39" customHeight="1" spans="1:1">
      <c r="A1" s="18" t="s">
        <v>0</v>
      </c>
    </row>
    <row r="2" ht="33" customHeight="1" spans="1:7">
      <c r="A2" s="18" t="s">
        <v>1</v>
      </c>
      <c r="C2" s="18"/>
      <c r="D2" s="18"/>
      <c r="G2" s="18"/>
    </row>
    <row r="3" customHeight="1" spans="1:15">
      <c r="A3" s="2" t="s">
        <v>2</v>
      </c>
      <c r="B3" s="2" t="s">
        <v>3</v>
      </c>
      <c r="C3" s="2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4" t="s">
        <v>9</v>
      </c>
      <c r="I3" s="2" t="s">
        <v>10</v>
      </c>
      <c r="J3" s="2"/>
      <c r="K3" s="2"/>
      <c r="L3" s="24" t="s">
        <v>11</v>
      </c>
      <c r="M3" s="25"/>
      <c r="N3" s="26"/>
      <c r="O3" s="2" t="s">
        <v>12</v>
      </c>
    </row>
    <row r="4" customHeight="1" spans="1:15">
      <c r="A4" s="2"/>
      <c r="B4" s="2"/>
      <c r="C4" s="2"/>
      <c r="D4" s="4"/>
      <c r="E4" s="4"/>
      <c r="F4" s="4"/>
      <c r="G4" s="5"/>
      <c r="H4" s="4"/>
      <c r="I4" s="2" t="s">
        <v>13</v>
      </c>
      <c r="J4" s="2" t="s">
        <v>14</v>
      </c>
      <c r="K4" s="2" t="s">
        <v>15</v>
      </c>
      <c r="L4" s="2" t="s">
        <v>13</v>
      </c>
      <c r="M4" s="2" t="s">
        <v>14</v>
      </c>
      <c r="N4" s="2" t="s">
        <v>15</v>
      </c>
      <c r="O4" s="2"/>
    </row>
    <row r="5" s="15" customFormat="1" ht="35" customHeight="1" spans="1:15">
      <c r="A5" s="2">
        <v>1</v>
      </c>
      <c r="B5" s="2" t="s">
        <v>16</v>
      </c>
      <c r="C5" s="2" t="s">
        <v>17</v>
      </c>
      <c r="D5" s="4"/>
      <c r="E5" s="2" t="s">
        <v>18</v>
      </c>
      <c r="F5" s="4">
        <v>50</v>
      </c>
      <c r="G5" s="5">
        <v>0.0609</v>
      </c>
      <c r="H5" s="4">
        <v>29153.11</v>
      </c>
      <c r="I5" s="2">
        <v>10</v>
      </c>
      <c r="J5" s="2">
        <v>0</v>
      </c>
      <c r="K5" s="2">
        <v>10</v>
      </c>
      <c r="L5" s="27">
        <v>29153.11</v>
      </c>
      <c r="M5" s="27">
        <v>0</v>
      </c>
      <c r="N5" s="27">
        <v>29153.11</v>
      </c>
      <c r="O5" s="2">
        <v>63670.07</v>
      </c>
    </row>
    <row r="6" s="15" customFormat="1" ht="35" customHeight="1" spans="1:15">
      <c r="A6" s="2">
        <v>2</v>
      </c>
      <c r="B6" s="2" t="s">
        <v>16</v>
      </c>
      <c r="C6" s="2" t="s">
        <v>19</v>
      </c>
      <c r="D6" s="4" t="s">
        <v>20</v>
      </c>
      <c r="E6" s="2" t="s">
        <v>21</v>
      </c>
      <c r="F6" s="4">
        <v>70</v>
      </c>
      <c r="G6" s="22">
        <v>0.054375</v>
      </c>
      <c r="H6" s="4">
        <v>34516.96</v>
      </c>
      <c r="I6" s="2">
        <v>14</v>
      </c>
      <c r="J6" s="2">
        <v>0</v>
      </c>
      <c r="K6" s="2">
        <v>14</v>
      </c>
      <c r="L6" s="27">
        <v>34516.96</v>
      </c>
      <c r="M6" s="27">
        <v>0</v>
      </c>
      <c r="N6" s="27">
        <v>34516.96</v>
      </c>
      <c r="O6" s="2"/>
    </row>
    <row r="7" s="15" customFormat="1" ht="35" customHeight="1" spans="1:15">
      <c r="A7" s="2">
        <v>3</v>
      </c>
      <c r="B7" s="2" t="s">
        <v>22</v>
      </c>
      <c r="C7" s="2" t="s">
        <v>23</v>
      </c>
      <c r="D7" s="4" t="s">
        <v>24</v>
      </c>
      <c r="E7" s="2" t="s">
        <v>18</v>
      </c>
      <c r="F7" s="4">
        <v>80</v>
      </c>
      <c r="G7" s="5">
        <v>0.0609</v>
      </c>
      <c r="H7" s="4">
        <v>43244.29</v>
      </c>
      <c r="I7" s="2">
        <v>16</v>
      </c>
      <c r="J7" s="2">
        <v>0</v>
      </c>
      <c r="K7" s="2">
        <v>16</v>
      </c>
      <c r="L7" s="27">
        <v>43244.29</v>
      </c>
      <c r="M7" s="27">
        <v>0</v>
      </c>
      <c r="N7" s="27">
        <v>43244.29</v>
      </c>
      <c r="O7" s="2">
        <v>43244.29</v>
      </c>
    </row>
    <row r="8" ht="35" customHeight="1" spans="1:15">
      <c r="A8" s="2">
        <v>4</v>
      </c>
      <c r="B8" s="2" t="s">
        <v>25</v>
      </c>
      <c r="C8" s="2" t="s">
        <v>26</v>
      </c>
      <c r="D8" s="4" t="s">
        <v>27</v>
      </c>
      <c r="E8" s="2" t="s">
        <v>28</v>
      </c>
      <c r="F8" s="4">
        <v>200</v>
      </c>
      <c r="G8" s="5">
        <v>0.0609</v>
      </c>
      <c r="H8" s="4">
        <v>137870.83</v>
      </c>
      <c r="I8" s="2">
        <v>20</v>
      </c>
      <c r="J8" s="2">
        <v>0</v>
      </c>
      <c r="K8" s="2">
        <v>20</v>
      </c>
      <c r="L8" s="27">
        <v>60900</v>
      </c>
      <c r="M8" s="27">
        <v>0</v>
      </c>
      <c r="N8" s="27">
        <v>60900</v>
      </c>
      <c r="O8" s="2">
        <v>60900</v>
      </c>
    </row>
    <row r="9" ht="35" customHeight="1" spans="1:15">
      <c r="A9" s="2">
        <v>5</v>
      </c>
      <c r="B9" s="2" t="s">
        <v>29</v>
      </c>
      <c r="C9" s="2" t="s">
        <v>30</v>
      </c>
      <c r="D9" s="4" t="s">
        <v>31</v>
      </c>
      <c r="E9" s="2" t="s">
        <v>28</v>
      </c>
      <c r="F9" s="4">
        <v>150</v>
      </c>
      <c r="G9" s="22">
        <v>0.054375</v>
      </c>
      <c r="H9" s="4">
        <v>82778.09</v>
      </c>
      <c r="I9" s="2">
        <v>50</v>
      </c>
      <c r="J9" s="2">
        <v>0</v>
      </c>
      <c r="K9" s="2">
        <v>50</v>
      </c>
      <c r="L9" s="27">
        <v>82438.25</v>
      </c>
      <c r="M9" s="27">
        <v>0</v>
      </c>
      <c r="N9" s="27">
        <v>82438.25</v>
      </c>
      <c r="O9" s="2">
        <v>82438.25</v>
      </c>
    </row>
    <row r="10" ht="35" customHeight="1" spans="1:15">
      <c r="A10" s="2">
        <v>6</v>
      </c>
      <c r="B10" s="2" t="s">
        <v>32</v>
      </c>
      <c r="C10" s="4" t="s">
        <v>33</v>
      </c>
      <c r="D10" s="4"/>
      <c r="E10" s="2" t="s">
        <v>28</v>
      </c>
      <c r="F10" s="4">
        <v>400</v>
      </c>
      <c r="G10" s="22">
        <v>0.054375</v>
      </c>
      <c r="H10" s="4">
        <v>214479.19</v>
      </c>
      <c r="I10" s="2">
        <v>80</v>
      </c>
      <c r="J10" s="2">
        <v>0</v>
      </c>
      <c r="K10" s="2">
        <v>80</v>
      </c>
      <c r="L10" s="27">
        <v>214479.19</v>
      </c>
      <c r="M10" s="27">
        <v>0</v>
      </c>
      <c r="N10" s="27">
        <v>214479.19</v>
      </c>
      <c r="O10" s="2">
        <v>214479.19</v>
      </c>
    </row>
    <row r="11" s="16" customFormat="1" ht="35" customHeight="1" spans="1:15">
      <c r="A11" s="2">
        <v>7</v>
      </c>
      <c r="B11" s="2" t="s">
        <v>34</v>
      </c>
      <c r="C11" s="2" t="s">
        <v>35</v>
      </c>
      <c r="D11" s="4" t="s">
        <v>36</v>
      </c>
      <c r="E11" s="2" t="s">
        <v>21</v>
      </c>
      <c r="F11" s="4">
        <v>190</v>
      </c>
      <c r="G11" s="22">
        <v>0.054375</v>
      </c>
      <c r="H11" s="4">
        <v>96308.37</v>
      </c>
      <c r="I11" s="2">
        <v>37</v>
      </c>
      <c r="J11" s="2">
        <v>0</v>
      </c>
      <c r="K11" s="2">
        <v>37</v>
      </c>
      <c r="L11" s="27">
        <v>96308.37</v>
      </c>
      <c r="M11" s="27">
        <v>0</v>
      </c>
      <c r="N11" s="27">
        <v>96308.37</v>
      </c>
      <c r="O11" s="27">
        <v>96308.37</v>
      </c>
    </row>
    <row r="12" ht="35" customHeight="1" spans="1:15">
      <c r="A12" s="2">
        <v>8</v>
      </c>
      <c r="B12" s="2" t="s">
        <v>37</v>
      </c>
      <c r="C12" s="2" t="s">
        <v>38</v>
      </c>
      <c r="D12" s="4" t="s">
        <v>39</v>
      </c>
      <c r="E12" s="2" t="s">
        <v>21</v>
      </c>
      <c r="F12" s="4">
        <v>60</v>
      </c>
      <c r="G12" s="22">
        <v>0.054375</v>
      </c>
      <c r="H12" s="4">
        <v>17251.03</v>
      </c>
      <c r="I12" s="2">
        <v>13</v>
      </c>
      <c r="J12" s="2">
        <v>0</v>
      </c>
      <c r="K12" s="2">
        <v>13</v>
      </c>
      <c r="L12" s="27">
        <v>17251.03</v>
      </c>
      <c r="M12" s="27">
        <v>0</v>
      </c>
      <c r="N12" s="27">
        <v>17251.03</v>
      </c>
      <c r="O12" s="2">
        <v>17251.03</v>
      </c>
    </row>
    <row r="13" ht="35" customHeight="1" spans="1:15">
      <c r="A13" s="2">
        <v>9</v>
      </c>
      <c r="B13" s="2" t="s">
        <v>40</v>
      </c>
      <c r="C13" s="4" t="s">
        <v>41</v>
      </c>
      <c r="D13" s="4"/>
      <c r="E13" s="2" t="s">
        <v>42</v>
      </c>
      <c r="F13" s="4">
        <v>630</v>
      </c>
      <c r="G13" s="5">
        <v>0.0435</v>
      </c>
      <c r="H13" s="4">
        <v>276647.9</v>
      </c>
      <c r="I13" s="2">
        <v>126</v>
      </c>
      <c r="J13" s="2">
        <v>0</v>
      </c>
      <c r="K13" s="2">
        <v>126</v>
      </c>
      <c r="L13" s="27">
        <v>276647.9</v>
      </c>
      <c r="M13" s="27">
        <v>0</v>
      </c>
      <c r="N13" s="27">
        <v>276647.9</v>
      </c>
      <c r="O13" s="27">
        <v>276647.9</v>
      </c>
    </row>
    <row r="14" ht="35" customHeight="1" spans="1:15">
      <c r="A14" s="2">
        <v>10</v>
      </c>
      <c r="B14" s="2" t="s">
        <v>43</v>
      </c>
      <c r="C14" s="2" t="s">
        <v>44</v>
      </c>
      <c r="D14" s="4" t="s">
        <v>45</v>
      </c>
      <c r="E14" s="2" t="s">
        <v>28</v>
      </c>
      <c r="F14" s="4">
        <v>75</v>
      </c>
      <c r="G14" s="22">
        <v>0.054375</v>
      </c>
      <c r="H14" s="4">
        <v>39603.12</v>
      </c>
      <c r="I14" s="2">
        <v>15</v>
      </c>
      <c r="J14" s="2">
        <v>0</v>
      </c>
      <c r="K14" s="2">
        <v>15</v>
      </c>
      <c r="L14" s="27">
        <v>39150</v>
      </c>
      <c r="M14" s="27">
        <v>0</v>
      </c>
      <c r="N14" s="27">
        <v>39150</v>
      </c>
      <c r="O14" s="2">
        <v>401187.85</v>
      </c>
    </row>
    <row r="15" ht="35" customHeight="1" spans="1:15">
      <c r="A15" s="2">
        <v>11</v>
      </c>
      <c r="B15" s="2" t="s">
        <v>43</v>
      </c>
      <c r="C15" s="2" t="s">
        <v>46</v>
      </c>
      <c r="D15" s="4" t="s">
        <v>47</v>
      </c>
      <c r="E15" s="2" t="s">
        <v>28</v>
      </c>
      <c r="F15" s="4">
        <v>200</v>
      </c>
      <c r="G15" s="22">
        <v>0.054375</v>
      </c>
      <c r="H15" s="4">
        <v>106852.9</v>
      </c>
      <c r="I15" s="2">
        <v>40</v>
      </c>
      <c r="J15" s="2">
        <v>0</v>
      </c>
      <c r="K15" s="2">
        <v>40</v>
      </c>
      <c r="L15" s="27">
        <v>106852.93</v>
      </c>
      <c r="M15" s="27">
        <v>0</v>
      </c>
      <c r="N15" s="27">
        <v>106852.93</v>
      </c>
      <c r="O15" s="2"/>
    </row>
    <row r="16" ht="35" customHeight="1" spans="1:15">
      <c r="A16" s="2">
        <v>12</v>
      </c>
      <c r="B16" s="2" t="s">
        <v>43</v>
      </c>
      <c r="C16" s="4" t="s">
        <v>48</v>
      </c>
      <c r="D16" s="4"/>
      <c r="E16" s="2" t="s">
        <v>28</v>
      </c>
      <c r="F16" s="4">
        <v>250</v>
      </c>
      <c r="G16" s="22">
        <v>0.054375</v>
      </c>
      <c r="H16" s="4">
        <v>158908.15</v>
      </c>
      <c r="I16" s="2">
        <v>50</v>
      </c>
      <c r="J16" s="2">
        <v>0</v>
      </c>
      <c r="K16" s="2">
        <v>50</v>
      </c>
      <c r="L16" s="27">
        <v>135559.92</v>
      </c>
      <c r="M16" s="27">
        <v>0</v>
      </c>
      <c r="N16" s="27">
        <v>135559.92</v>
      </c>
      <c r="O16" s="2"/>
    </row>
    <row r="17" ht="35" customHeight="1" spans="1:15">
      <c r="A17" s="2">
        <v>13</v>
      </c>
      <c r="B17" s="2" t="s">
        <v>43</v>
      </c>
      <c r="C17" s="4" t="s">
        <v>49</v>
      </c>
      <c r="D17" s="4"/>
      <c r="E17" s="2" t="s">
        <v>28</v>
      </c>
      <c r="F17" s="4">
        <v>220</v>
      </c>
      <c r="G17" s="22">
        <v>0.05475</v>
      </c>
      <c r="H17" s="4">
        <v>121452.6</v>
      </c>
      <c r="I17" s="2">
        <v>50</v>
      </c>
      <c r="J17" s="2">
        <v>0</v>
      </c>
      <c r="K17" s="2">
        <v>50</v>
      </c>
      <c r="L17" s="27">
        <v>119625</v>
      </c>
      <c r="M17" s="27">
        <v>0</v>
      </c>
      <c r="N17" s="27">
        <v>119625</v>
      </c>
      <c r="O17" s="2"/>
    </row>
    <row r="18" ht="35" customHeight="1" spans="1:15">
      <c r="A18" s="2">
        <v>14</v>
      </c>
      <c r="B18" s="2" t="s">
        <v>50</v>
      </c>
      <c r="C18" s="2" t="s">
        <v>51</v>
      </c>
      <c r="D18" s="4" t="s">
        <v>52</v>
      </c>
      <c r="E18" s="2" t="s">
        <v>21</v>
      </c>
      <c r="F18" s="4">
        <v>65</v>
      </c>
      <c r="G18" s="22">
        <v>0.054375</v>
      </c>
      <c r="H18" s="4">
        <v>32051.48</v>
      </c>
      <c r="I18" s="2">
        <v>13</v>
      </c>
      <c r="J18" s="2">
        <v>0</v>
      </c>
      <c r="K18" s="2">
        <v>13</v>
      </c>
      <c r="L18" s="27">
        <v>32051.48</v>
      </c>
      <c r="M18" s="27">
        <v>0</v>
      </c>
      <c r="N18" s="27">
        <v>32051.48</v>
      </c>
      <c r="O18" s="2">
        <v>121458.2</v>
      </c>
    </row>
    <row r="19" ht="35" customHeight="1" spans="1:15">
      <c r="A19" s="2">
        <v>15</v>
      </c>
      <c r="B19" s="2" t="s">
        <v>50</v>
      </c>
      <c r="C19" s="2" t="s">
        <v>53</v>
      </c>
      <c r="D19" s="4" t="s">
        <v>54</v>
      </c>
      <c r="E19" s="2" t="s">
        <v>21</v>
      </c>
      <c r="F19" s="4">
        <v>180</v>
      </c>
      <c r="G19" s="22">
        <v>0.054375</v>
      </c>
      <c r="H19" s="4">
        <v>89406.72</v>
      </c>
      <c r="I19" s="2">
        <v>36</v>
      </c>
      <c r="J19" s="2">
        <v>0</v>
      </c>
      <c r="K19" s="2">
        <v>36</v>
      </c>
      <c r="L19" s="27">
        <v>89406.72</v>
      </c>
      <c r="M19" s="27">
        <v>0</v>
      </c>
      <c r="N19" s="27">
        <v>89406.72</v>
      </c>
      <c r="O19" s="2"/>
    </row>
    <row r="20" ht="35" customHeight="1" spans="1:15">
      <c r="A20" s="2"/>
      <c r="B20" s="2" t="s">
        <v>15</v>
      </c>
      <c r="C20" s="2"/>
      <c r="D20" s="4"/>
      <c r="E20" s="2"/>
      <c r="F20" s="2"/>
      <c r="G20" s="23"/>
      <c r="H20" s="2"/>
      <c r="I20" s="2">
        <f t="shared" ref="I20:O20" si="0">SUM(I5:I19)</f>
        <v>570</v>
      </c>
      <c r="J20" s="2">
        <f t="shared" si="0"/>
        <v>0</v>
      </c>
      <c r="K20" s="2">
        <f t="shared" si="0"/>
        <v>570</v>
      </c>
      <c r="L20" s="2">
        <f t="shared" si="0"/>
        <v>1377585.15</v>
      </c>
      <c r="M20" s="2">
        <f t="shared" si="0"/>
        <v>0</v>
      </c>
      <c r="N20" s="2">
        <f t="shared" si="0"/>
        <v>1377585.15</v>
      </c>
      <c r="O20" s="2">
        <f t="shared" si="0"/>
        <v>1377585.15</v>
      </c>
    </row>
  </sheetData>
  <mergeCells count="16">
    <mergeCell ref="A1:B1"/>
    <mergeCell ref="A2:N2"/>
    <mergeCell ref="I3:K3"/>
    <mergeCell ref="L3:N3"/>
    <mergeCell ref="A3:A4"/>
    <mergeCell ref="B3:B4"/>
    <mergeCell ref="C3:C4"/>
    <mergeCell ref="D3:D4"/>
    <mergeCell ref="E3:E4"/>
    <mergeCell ref="F3:F4"/>
    <mergeCell ref="G3:G4"/>
    <mergeCell ref="H3:H4"/>
    <mergeCell ref="O3:O4"/>
    <mergeCell ref="O5:O6"/>
    <mergeCell ref="O14:O17"/>
    <mergeCell ref="O18:O19"/>
  </mergeCells>
  <printOptions horizontalCentered="1"/>
  <pageMargins left="0.161111111111111" right="0.196527777777778" top="0.979861111111111" bottom="0.586111111111111" header="0" footer="0"/>
  <pageSetup paperSize="9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"/>
  <sheetViews>
    <sheetView workbookViewId="0">
      <selection activeCell="F15" sqref="F15"/>
    </sheetView>
  </sheetViews>
  <sheetFormatPr defaultColWidth="9" defaultRowHeight="14.25" outlineLevelRow="2"/>
  <sheetData>
    <row r="1" spans="1:14">
      <c r="A1" s="1" t="s">
        <v>2</v>
      </c>
      <c r="B1" s="2" t="s">
        <v>3</v>
      </c>
      <c r="C1" s="2" t="s">
        <v>4</v>
      </c>
      <c r="D1" s="3" t="s">
        <v>55</v>
      </c>
      <c r="E1" s="4" t="s">
        <v>6</v>
      </c>
      <c r="F1" s="4" t="s">
        <v>7</v>
      </c>
      <c r="G1" s="5" t="s">
        <v>8</v>
      </c>
      <c r="H1" s="4" t="s">
        <v>9</v>
      </c>
      <c r="I1" s="2" t="s">
        <v>10</v>
      </c>
      <c r="J1" s="2"/>
      <c r="K1" s="2"/>
      <c r="L1" s="2" t="s">
        <v>11</v>
      </c>
      <c r="M1" s="2"/>
      <c r="N1" s="2"/>
    </row>
    <row r="2" spans="1:14">
      <c r="A2" s="1"/>
      <c r="B2" s="2"/>
      <c r="C2" s="2"/>
      <c r="D2" s="3"/>
      <c r="E2" s="4"/>
      <c r="F2" s="4"/>
      <c r="G2" s="5"/>
      <c r="H2" s="4"/>
      <c r="I2" s="12" t="s">
        <v>13</v>
      </c>
      <c r="J2" s="12" t="s">
        <v>14</v>
      </c>
      <c r="K2" s="12" t="s">
        <v>15</v>
      </c>
      <c r="L2" s="12" t="s">
        <v>13</v>
      </c>
      <c r="M2" s="12" t="s">
        <v>14</v>
      </c>
      <c r="N2" s="12" t="s">
        <v>15</v>
      </c>
    </row>
    <row r="3" ht="24" spans="1:15">
      <c r="A3" s="6">
        <v>14</v>
      </c>
      <c r="B3" s="6" t="s">
        <v>16</v>
      </c>
      <c r="C3" s="6" t="s">
        <v>56</v>
      </c>
      <c r="D3" s="7" t="s">
        <v>57</v>
      </c>
      <c r="E3" s="8" t="s">
        <v>21</v>
      </c>
      <c r="F3" s="9">
        <v>40</v>
      </c>
      <c r="G3" s="10">
        <v>0.072</v>
      </c>
      <c r="H3" s="11">
        <v>27573.96</v>
      </c>
      <c r="I3" s="8">
        <v>1</v>
      </c>
      <c r="J3" s="8">
        <v>7</v>
      </c>
      <c r="K3" s="8">
        <f>I3+J3</f>
        <v>8</v>
      </c>
      <c r="L3" s="13">
        <v>3446.75</v>
      </c>
      <c r="M3" s="13">
        <v>24127.21</v>
      </c>
      <c r="N3" s="13">
        <v>27573.96</v>
      </c>
      <c r="O3" s="14">
        <f>L3+M3</f>
        <v>27573.96</v>
      </c>
    </row>
  </sheetData>
  <mergeCells count="10">
    <mergeCell ref="I1:K1"/>
    <mergeCell ref="L1:N1"/>
    <mergeCell ref="A1:A2"/>
    <mergeCell ref="B1:B2"/>
    <mergeCell ref="C1:C2"/>
    <mergeCell ref="D1:D2"/>
    <mergeCell ref="E1:E2"/>
    <mergeCell ref="F1:F2"/>
    <mergeCell ref="G1:G2"/>
    <mergeCell ref="H1:H2"/>
  </mergeCells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修改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2017-12-20T08:23:00Z</dcterms:created>
  <cp:lastPrinted>2020-02-27T01:41:00Z</cp:lastPrinted>
  <dcterms:modified xsi:type="dcterms:W3CDTF">2020-06-11T03:15:57Z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